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10" windowWidth="15120" windowHeight="8010"/>
  </bookViews>
  <sheets>
    <sheet name="Приложение 1" sheetId="1" r:id="rId1"/>
  </sheets>
  <calcPr calcId="125725"/>
</workbook>
</file>

<file path=xl/calcChain.xml><?xml version="1.0" encoding="utf-8"?>
<calcChain xmlns="http://schemas.openxmlformats.org/spreadsheetml/2006/main">
  <c r="D67" i="1"/>
  <c r="E67"/>
  <c r="C67"/>
  <c r="C73"/>
  <c r="D139"/>
  <c r="E139"/>
  <c r="C139"/>
  <c r="D133"/>
  <c r="D109" s="1"/>
  <c r="D107" s="1"/>
  <c r="E133"/>
  <c r="E109"/>
  <c r="E107" s="1"/>
  <c r="C107"/>
  <c r="C109"/>
  <c r="C133"/>
  <c r="E97" l="1"/>
  <c r="D97"/>
  <c r="C97"/>
  <c r="D129"/>
  <c r="E129"/>
  <c r="C129"/>
  <c r="D125"/>
  <c r="E125"/>
  <c r="C125"/>
  <c r="C117"/>
  <c r="D117"/>
  <c r="E119"/>
  <c r="E117" s="1"/>
  <c r="D113"/>
  <c r="D111" s="1"/>
  <c r="E113"/>
  <c r="E111" s="1"/>
  <c r="C113"/>
  <c r="C111" s="1"/>
  <c r="D91"/>
  <c r="D93"/>
  <c r="E93"/>
  <c r="E91" s="1"/>
  <c r="C93"/>
  <c r="C91" s="1"/>
  <c r="D87"/>
  <c r="D85" s="1"/>
  <c r="E87"/>
  <c r="E85" s="1"/>
  <c r="C87"/>
  <c r="C85" s="1"/>
  <c r="E123" l="1"/>
  <c r="D123"/>
  <c r="C123"/>
  <c r="D79"/>
  <c r="D77" s="1"/>
  <c r="E79"/>
  <c r="E77" s="1"/>
  <c r="C79"/>
  <c r="C77" s="1"/>
  <c r="D61"/>
  <c r="D63"/>
  <c r="E63"/>
  <c r="E61" s="1"/>
  <c r="C63"/>
  <c r="C61" s="1"/>
  <c r="D57"/>
  <c r="D55" s="1"/>
  <c r="E57"/>
  <c r="E55" s="1"/>
  <c r="C57"/>
  <c r="C55" s="1"/>
  <c r="D49"/>
  <c r="E49"/>
  <c r="C49"/>
  <c r="D43"/>
  <c r="E43"/>
  <c r="C43"/>
  <c r="D37"/>
  <c r="E37"/>
  <c r="C37"/>
  <c r="D31"/>
  <c r="E31"/>
  <c r="C31"/>
  <c r="D17"/>
  <c r="D15" s="1"/>
  <c r="E17"/>
  <c r="E15" s="1"/>
  <c r="C17"/>
  <c r="C15" s="1"/>
  <c r="E29" l="1"/>
  <c r="E27" s="1"/>
  <c r="E13" s="1"/>
  <c r="E143" s="1"/>
  <c r="D29"/>
  <c r="D27" s="1"/>
  <c r="D13" s="1"/>
  <c r="D143" s="1"/>
  <c r="C29"/>
  <c r="C27" s="1"/>
  <c r="C13" s="1"/>
  <c r="C143" s="1"/>
</calcChain>
</file>

<file path=xl/sharedStrings.xml><?xml version="1.0" encoding="utf-8"?>
<sst xmlns="http://schemas.openxmlformats.org/spreadsheetml/2006/main" count="140" uniqueCount="139">
  <si>
    <t>Код бюджетной классификации</t>
  </si>
  <si>
    <t>Наименование доходов</t>
  </si>
  <si>
    <t>плановый период</t>
  </si>
  <si>
    <t>2022 год</t>
  </si>
  <si>
    <t>2023 год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</si>
  <si>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</si>
  <si>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</si>
  <si>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</si>
  <si>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</si>
  <si>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</si>
  <si>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</si>
  <si>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</si>
  <si>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</si>
  <si>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</si>
  <si>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</si>
  <si>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</si>
  <si>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</si>
  <si>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</si>
  <si>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</si>
  <si>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</si>
  <si>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</si>
  <si>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</si>
  <si>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</si>
  <si>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</si>
  <si>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</si>
  <si>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</si>
  <si>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000 1 03 02232 01 0000 110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</si>
  <si>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</si>
  <si>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</si>
  <si>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</si>
  <si>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</si>
  <si>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</si>
  <si>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000 1 03 02242 01 0000 110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</si>
  <si>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</si>
  <si>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</si>
  <si>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</si>
  <si>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</si>
  <si>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</si>
  <si>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000 1 03 02252 01 0000 110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</si>
  <si>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</si>
  <si>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</si>
  <si>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</si>
  <si>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</si>
  <si>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</si>
  <si>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000 1 03 02262 01 0000 110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</si>
  <si>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</si>
  <si>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000 1 05 00000 00 0000 000</t>
  </si>
  <si>
    <t>Налоги на совокупный доход</t>
  </si>
  <si>
    <t>000 1 05 03000 00 0000 110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</si>
  <si>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</si>
  <si>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</si>
  <si>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</si>
  <si>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</si>
  <si>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</si>
  <si>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</si>
  <si>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</si>
  <si>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</si>
  <si>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</si>
  <si>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</si>
  <si>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</si>
  <si>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</si>
  <si>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</si>
  <si>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</si>
  <si>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</si>
  <si>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</si>
  <si>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</si>
  <si>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</si>
  <si>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</si>
  <si>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</si>
  <si>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</si>
  <si>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</si>
  <si>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</si>
  <si>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</si>
  <si>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000 1 09 00000 00 0000 000</t>
  </si>
  <si>
    <t>Задолженность и перерасчеты по отмененным налогам, сборам и иным обязательным платежам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</si>
  <si>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</si>
  <si>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</si>
  <si>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</si>
  <si>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</si>
  <si>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</si>
  <si>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</si>
  <si>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</si>
  <si>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</si>
  <si>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</si>
  <si>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</si>
  <si>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</si>
  <si>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</si>
  <si>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</si>
  <si>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</si>
  <si>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</si>
  <si>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</si>
  <si>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</si>
  <si>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</si>
  <si>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</si>
  <si>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</si>
  <si>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000 2 02 15001 00 0000 150 </t>
  </si>
  <si>
    <t>Дотации на выравнивание бюджетной обеспеченности</t>
  </si>
  <si>
    <t>000 2 02 15001 10 0000 150</t>
  </si>
  <si>
    <t>Дотации бюджетам сельских поселений на выравнивание бюджетной обеспеченности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</si>
  <si>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</si>
  <si>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</si>
  <si>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000 2 02 20077 00 0000 150 </t>
  </si>
  <si>
    <t>Субсидии бюджетам на софинансирование капитальных вложений в объекты муниципальной собственности</t>
  </si>
  <si>
    <t>000 2 02 20077 10 0000 150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</si>
  <si>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</si>
  <si>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 xml:space="preserve">000 2 02 30000 00 0000 150 </t>
  </si>
  <si>
    <t>Субвенции бюджетам бюджетной системы Российской Федерации</t>
  </si>
  <si>
    <t xml:space="preserve">000 2 02 30024 00 0000 150 </t>
  </si>
  <si>
    <t>Субвенции местным бюджетам на выполнение передаваемых полномочий субъектов Российской Федерации</t>
  </si>
  <si>
    <t xml:space="preserve">000 2 02 30024 10 0000 150 </t>
  </si>
  <si>
    <t xml:space="preserve">000 2 02 35118 00 0000 150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</si>
  <si>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</si>
  <si>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000 2 02 35118 10 0000 150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</si>
  <si>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</si>
  <si>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000 2 02 40000 00 0000 150 </t>
  </si>
  <si>
    <t>Иные межбюджетные трансферты</t>
  </si>
  <si>
    <t>Всего</t>
  </si>
  <si>
    <r>
      <t xml:space="preserve">           </t>
    </r>
    <r>
      <rPr>
        <sz val="14"/>
        <color theme="1"/>
        <rFont val="Times New Roman"/>
        <family val="1"/>
        <charset val="204"/>
      </rPr>
      <t>( рублей)</t>
    </r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</si>
  <si>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1"/>
        <color theme="1"/>
        <rFont val="Times New Roman"/>
        <family val="1"/>
        <charset val="204"/>
      </rPr>
      <t>статьями 227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color theme="1"/>
        <rFont val="Times New Roman"/>
        <family val="1"/>
        <charset val="204"/>
      </rPr>
      <t>227.1</t>
    </r>
    <r>
      <rPr>
        <sz val="11"/>
        <color rgb="FF000000"/>
        <rFont val="Times New Roman"/>
        <family val="1"/>
        <charset val="204"/>
      </rPr>
      <t xml:space="preserve"> и </t>
    </r>
    <r>
      <rPr>
        <sz val="11"/>
        <color theme="1"/>
        <rFont val="Times New Roman"/>
        <family val="1"/>
        <charset val="204"/>
      </rPr>
      <t>228</t>
    </r>
    <r>
      <rPr>
        <sz val="11"/>
        <color rgb="FF000000"/>
        <rFont val="Times New Roman"/>
        <family val="1"/>
        <charset val="204"/>
      </rPr>
      <t xml:space="preserve"> Налогового кодекса Российской Федерации</t>
    </r>
  </si>
  <si>
    <r>
      <t>Субвенции бюджетам сельских поселений на выполнение передаваемых полномочий субъектов Российской Федерации</t>
    </r>
    <r>
      <rPr>
        <sz val="11"/>
        <color rgb="FF000000"/>
        <rFont val="Times New Roman"/>
        <family val="1"/>
        <charset val="204"/>
      </rPr>
      <t xml:space="preserve"> </t>
    </r>
  </si>
  <si>
    <t>Приложение 1
к Решению Совета депутатов 
Кузьмичевского сельского поселнения
"О бюджете Кузьмичевского сельского
 поселения на 2022 год и на плановый 
период 2023 и 2024 годов"</t>
  </si>
  <si>
    <t>Прогноз поступления по налогам, сборам, платежам и поступлений из других бюджетов бюджетной системы Российской Федерации в бюджет Кузьмичевского сельского поселения на 2022 год                                                                                и на плановый период 2023 и 2024 годов</t>
  </si>
  <si>
    <t>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</si>
  <si>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</si>
  <si>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000 1 11 09080 10 0000 120</t>
  </si>
  <si>
    <t>000 1 11 09080 00 0000 120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</si>
  <si>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</si>
  <si>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000 1 13 02000 00 0000 130</t>
  </si>
  <si>
    <t>000 1 13 02995 10 0000 130</t>
  </si>
  <si>
    <t>Доходы от компенсации затрат государства</t>
  </si>
  <si>
    <t>Прочие доходы от компенсации затрат бюджетов сельских поселений</t>
  </si>
  <si>
    <t xml:space="preserve">000 2 02 45519 10 0000 150 </t>
  </si>
  <si>
    <t>Межбюджетные трансферты, передаваемые бюджетам сельских поселений на поддержку отрасли культуры</t>
  </si>
  <si>
    <t xml:space="preserve">000 2 02 49999 10 0000 150 </t>
  </si>
  <si>
    <t>Прочие межбюджетные трансферты, передаваемые бюджетам сельских поселений</t>
  </si>
  <si>
    <t xml:space="preserve">000 2 07 00000 00 0000 150 </t>
  </si>
  <si>
    <t>Прочие безвозмездные поступления</t>
  </si>
  <si>
    <t xml:space="preserve">000 2 07 05030 10 0000 150 </t>
  </si>
  <si>
    <t>Прочие безвозмездные поступления в бюджеты сельских поселений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</si>
</sst>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justify" vertical="top" wrapText="1"/>
    </xf>
    <xf numFmtId="4" fontId="4" fillId="0" borderId="0" xfId="0" applyNumberFormat="1" applyFont="1" applyAlignment="1">
      <alignment horizontal="right" vertical="top" wrapText="1"/>
    </xf>
    <xf numFmtId="0" fontId="1" fillId="0" borderId="0" xfId="0" applyFont="1"/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vertical="top"/>
    </xf>
    <xf numFmtId="4" fontId="4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1" fillId="0" borderId="0" xfId="0" applyFont="1" applyAlignment="1">
      <alignment horizontal="justify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top"/>
    </xf>
    <xf numFmtId="0" fontId="9" fillId="0" borderId="0" xfId="1" applyFont="1" applyAlignment="1" applyProtection="1">
      <alignment horizontal="justify" wrapText="1"/>
    </xf>
    <xf numFmtId="2" fontId="9" fillId="0" borderId="0" xfId="1" applyNumberFormat="1" applyFont="1" applyAlignment="1" applyProtection="1">
      <alignment horizontal="justify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0" fillId="0" borderId="0" xfId="0" applyFont="1"/>
    <xf numFmtId="0" fontId="10" fillId="0" borderId="1" xfId="0" applyFont="1" applyBorder="1" applyAlignment="1">
      <alignment horizontal="center" vertical="top" wrapText="1"/>
    </xf>
    <xf numFmtId="0" fontId="11" fillId="0" borderId="0" xfId="0" applyFont="1" applyAlignment="1">
      <alignment horizontal="justify" vertical="top" wrapText="1"/>
    </xf>
    <xf numFmtId="0" fontId="12" fillId="0" borderId="0" xfId="0" applyFont="1" applyAlignment="1">
      <alignment horizontal="justify" vertical="top" wrapText="1"/>
    </xf>
    <xf numFmtId="0" fontId="10" fillId="0" borderId="0" xfId="0" applyFont="1" applyAlignment="1">
      <alignment horizontal="justify" vertical="top" wrapTex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horizontal="justify" vertical="top"/>
    </xf>
    <xf numFmtId="0" fontId="2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6" fillId="0" borderId="0" xfId="0" applyFont="1" applyAlignment="1">
      <alignment horizontal="right" vertical="top"/>
    </xf>
    <xf numFmtId="0" fontId="2" fillId="0" borderId="0" xfId="0" applyFont="1" applyAlignment="1">
      <alignment horizontal="right" wrapText="1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93EB105A8FF49B0BBFE39957AD763711143D0F608D51553393417F0D3149ADD84030F28CAC8FC9wEt9L" TargetMode="External"/><Relationship Id="rId1" Type="http://schemas.openxmlformats.org/officeDocument/2006/relationships/hyperlink" Target="consultantplus://offline/ref=45E055F1D63663B62F97E2E1473FB020348D2A72C25A9CB84B2415F82CB6237B51B50AA9B79C3B92W3tD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4"/>
  <sheetViews>
    <sheetView tabSelected="1" zoomScale="75" zoomScaleNormal="75" workbookViewId="0">
      <selection activeCell="K8" sqref="K8"/>
    </sheetView>
  </sheetViews>
  <sheetFormatPr defaultRowHeight="14.5"/>
  <cols>
    <col min="1" max="1" width="29.7265625" customWidth="1"/>
    <col min="2" max="2" width="52.26953125" style="28" customWidth="1"/>
    <col min="3" max="3" width="17.90625" customWidth="1"/>
    <col min="4" max="5" width="18.26953125" customWidth="1"/>
  </cols>
  <sheetData>
    <row r="1" spans="1:5" ht="95" customHeight="1">
      <c r="C1" s="39" t="s">
        <v>120</v>
      </c>
      <c r="D1" s="39"/>
      <c r="E1" s="39"/>
    </row>
    <row r="2" spans="1:5" ht="28" customHeight="1">
      <c r="C2" s="39"/>
      <c r="D2" s="39"/>
      <c r="E2" s="39"/>
    </row>
    <row r="3" spans="1:5" ht="24.5" customHeight="1">
      <c r="C3" s="37"/>
      <c r="D3" s="37"/>
      <c r="E3" s="37"/>
    </row>
    <row r="4" spans="1:5" ht="28" hidden="1" customHeight="1">
      <c r="C4" s="37"/>
      <c r="D4" s="37"/>
      <c r="E4" s="37"/>
    </row>
    <row r="5" spans="1:5" ht="50.5" customHeight="1">
      <c r="A5" s="48" t="s">
        <v>121</v>
      </c>
      <c r="B5" s="48"/>
      <c r="C5" s="48"/>
      <c r="D5" s="48"/>
      <c r="E5" s="48"/>
    </row>
    <row r="6" spans="1:5" ht="17.5" customHeight="1">
      <c r="A6" s="48"/>
      <c r="B6" s="48"/>
      <c r="C6" s="48"/>
      <c r="D6" s="48"/>
      <c r="E6" s="48"/>
    </row>
    <row r="8" spans="1:5" ht="18.5" thickBot="1">
      <c r="E8" s="27" t="s">
        <v>117</v>
      </c>
    </row>
    <row r="9" spans="1:5" ht="30" customHeight="1" thickBot="1">
      <c r="A9" s="40" t="s">
        <v>0</v>
      </c>
      <c r="B9" s="42" t="s">
        <v>1</v>
      </c>
      <c r="C9" s="44" t="s">
        <v>3</v>
      </c>
      <c r="D9" s="46" t="s">
        <v>2</v>
      </c>
      <c r="E9" s="47"/>
    </row>
    <row r="10" spans="1:5" ht="18.5" thickBot="1">
      <c r="A10" s="41"/>
      <c r="B10" s="43"/>
      <c r="C10" s="45"/>
      <c r="D10" s="26" t="s">
        <v>4</v>
      </c>
      <c r="E10" s="25" t="s">
        <v>122</v>
      </c>
    </row>
    <row r="11" spans="1:5" ht="18.5" thickBot="1">
      <c r="A11" s="25">
        <v>1</v>
      </c>
      <c r="B11" s="29">
        <v>2</v>
      </c>
      <c r="C11" s="1">
        <v>3</v>
      </c>
      <c r="D11" s="1">
        <v>4</v>
      </c>
      <c r="E11" s="1">
        <v>5</v>
      </c>
    </row>
    <row r="12" spans="1:5" ht="13.5" customHeight="1">
      <c r="A12" s="35"/>
      <c r="B12" s="36"/>
      <c r="C12" s="35"/>
      <c r="D12" s="35"/>
      <c r="E12" s="35"/>
    </row>
    <row r="13" spans="1:5" ht="15">
      <c r="A13" s="2" t="s">
        <v>5</v>
      </c>
      <c r="B13" s="3" t="s">
        <v>6</v>
      </c>
      <c r="C13" s="4">
        <f>C15+C27+C55+C61+C77+C83+C85+C91+C101+C103+C105</f>
        <v>23496608.68</v>
      </c>
      <c r="D13" s="4">
        <f>D15+D27+D55+D61+D77+D83+D85+D91+D101+D103+D105</f>
        <v>16289716</v>
      </c>
      <c r="E13" s="4">
        <f>E15+E27+E55+E61+E77+E83+E85+E91+E101+E103+E105</f>
        <v>17122230</v>
      </c>
    </row>
    <row r="14" spans="1:5" ht="13" customHeight="1">
      <c r="A14" s="6"/>
      <c r="B14" s="31"/>
      <c r="C14" s="8"/>
      <c r="D14" s="8"/>
      <c r="E14" s="8"/>
    </row>
    <row r="15" spans="1:5" ht="15">
      <c r="A15" s="2" t="s">
        <v>7</v>
      </c>
      <c r="B15" s="30" t="s">
        <v>8</v>
      </c>
      <c r="C15" s="4">
        <f>C17</f>
        <v>12723749.66</v>
      </c>
      <c r="D15" s="4">
        <f t="shared" ref="D15:E15" si="0">D17</f>
        <v>11025764.91</v>
      </c>
      <c r="E15" s="4">
        <f t="shared" si="0"/>
        <v>11775516.74</v>
      </c>
    </row>
    <row r="16" spans="1:5" ht="15.5">
      <c r="A16" s="6"/>
      <c r="B16" s="31"/>
      <c r="C16" s="9"/>
      <c r="D16" s="9"/>
      <c r="E16" s="9"/>
    </row>
    <row r="17" spans="1:5" ht="15.5">
      <c r="A17" s="6" t="s">
        <v>9</v>
      </c>
      <c r="B17" s="31" t="s">
        <v>10</v>
      </c>
      <c r="C17" s="4">
        <f>C19+C21+C23+C25</f>
        <v>12723749.66</v>
      </c>
      <c r="D17" s="4">
        <f t="shared" ref="D17:E17" si="1">D19+D21+D23+D25</f>
        <v>11025764.91</v>
      </c>
      <c r="E17" s="4">
        <f t="shared" si="1"/>
        <v>11775516.74</v>
      </c>
    </row>
    <row r="18" spans="1:5" ht="15.5">
      <c r="A18" s="6"/>
      <c r="B18" s="31"/>
      <c r="C18" s="9"/>
      <c r="D18" s="9"/>
      <c r="E18" s="9"/>
    </row>
    <row r="19" spans="1:5" ht="71.5" customHeight="1">
      <c r="A19" s="6" t="s">
        <v>11</v>
      </c>
      <c r="B19" s="31" t="s">
        <v>118</v>
      </c>
      <c r="C19" s="10">
        <v>8095749.6600000001</v>
      </c>
      <c r="D19" s="10">
        <v>8583564.9100000001</v>
      </c>
      <c r="E19" s="10">
        <v>9151316.7400000002</v>
      </c>
    </row>
    <row r="20" spans="1:5" ht="15.5">
      <c r="A20" s="6"/>
      <c r="B20" s="31"/>
      <c r="C20" s="10"/>
      <c r="D20" s="10"/>
      <c r="E20" s="10"/>
    </row>
    <row r="21" spans="1:5" ht="111.5" customHeight="1">
      <c r="A21" s="6" t="s">
        <v>12</v>
      </c>
      <c r="B21" s="31" t="s">
        <v>13</v>
      </c>
      <c r="C21" s="10">
        <v>8000</v>
      </c>
      <c r="D21" s="10">
        <v>84000</v>
      </c>
      <c r="E21" s="10">
        <v>86000</v>
      </c>
    </row>
    <row r="22" spans="1:5" ht="15.5">
      <c r="A22" s="6"/>
      <c r="B22" s="31"/>
      <c r="C22" s="10"/>
      <c r="D22" s="10"/>
      <c r="E22" s="10"/>
    </row>
    <row r="23" spans="1:5" ht="42.5">
      <c r="A23" s="6" t="s">
        <v>14</v>
      </c>
      <c r="B23" s="23" t="s">
        <v>15</v>
      </c>
      <c r="C23" s="10">
        <v>20000</v>
      </c>
      <c r="D23" s="10">
        <v>132500</v>
      </c>
      <c r="E23" s="10">
        <v>135100</v>
      </c>
    </row>
    <row r="24" spans="1:5" ht="15.5">
      <c r="A24" s="6"/>
      <c r="B24" s="31"/>
      <c r="C24" s="9"/>
      <c r="D24" s="9"/>
      <c r="E24" s="9"/>
    </row>
    <row r="25" spans="1:5" ht="89" customHeight="1">
      <c r="A25" s="6" t="s">
        <v>16</v>
      </c>
      <c r="B25" s="24" t="s">
        <v>17</v>
      </c>
      <c r="C25" s="10">
        <v>4600000</v>
      </c>
      <c r="D25" s="10">
        <v>2225700</v>
      </c>
      <c r="E25" s="10">
        <v>2403100</v>
      </c>
    </row>
    <row r="26" spans="1:5" ht="15.5">
      <c r="A26" s="6"/>
      <c r="B26" s="31"/>
      <c r="C26" s="9"/>
      <c r="D26" s="9"/>
      <c r="E26" s="9"/>
    </row>
    <row r="27" spans="1:5" ht="32" customHeight="1">
      <c r="A27" s="2" t="s">
        <v>18</v>
      </c>
      <c r="B27" s="30" t="s">
        <v>19</v>
      </c>
      <c r="C27" s="4">
        <f>C29</f>
        <v>683783.34000000008</v>
      </c>
      <c r="D27" s="4">
        <f t="shared" ref="D27:E27" si="2">D29</f>
        <v>689410.09</v>
      </c>
      <c r="E27" s="4">
        <f t="shared" si="2"/>
        <v>703892.26</v>
      </c>
    </row>
    <row r="28" spans="1:5" ht="15.5">
      <c r="A28" s="6"/>
      <c r="B28" s="31"/>
      <c r="C28" s="9"/>
      <c r="D28" s="9"/>
      <c r="E28" s="9"/>
    </row>
    <row r="29" spans="1:5" ht="28">
      <c r="A29" s="6" t="s">
        <v>20</v>
      </c>
      <c r="B29" s="31" t="s">
        <v>21</v>
      </c>
      <c r="C29" s="4">
        <f>C31+C37+C43+C49</f>
        <v>683783.34000000008</v>
      </c>
      <c r="D29" s="4">
        <f t="shared" ref="D29:E29" si="3">D31+D37+D43+D49</f>
        <v>689410.09</v>
      </c>
      <c r="E29" s="4">
        <f t="shared" si="3"/>
        <v>703892.26</v>
      </c>
    </row>
    <row r="30" spans="1:5" ht="15.5">
      <c r="A30" s="11"/>
      <c r="B30" s="31"/>
      <c r="C30" s="9"/>
      <c r="D30" s="9"/>
      <c r="E30" s="9"/>
    </row>
    <row r="31" spans="1:5" ht="75.5" customHeight="1">
      <c r="A31" s="6" t="s">
        <v>22</v>
      </c>
      <c r="B31" s="31" t="s">
        <v>23</v>
      </c>
      <c r="C31" s="10">
        <f>C33+C35</f>
        <v>309159.52</v>
      </c>
      <c r="D31" s="10">
        <f t="shared" ref="D31:E31" si="4">D33+D35</f>
        <v>308440.42000000004</v>
      </c>
      <c r="E31" s="10">
        <f t="shared" si="4"/>
        <v>309914.8</v>
      </c>
    </row>
    <row r="32" spans="1:5" ht="15.5">
      <c r="A32" s="6"/>
      <c r="B32" s="31"/>
      <c r="C32" s="12"/>
      <c r="D32" s="12"/>
      <c r="E32" s="12"/>
    </row>
    <row r="33" spans="1:5" ht="118" customHeight="1">
      <c r="A33" s="6" t="s">
        <v>24</v>
      </c>
      <c r="B33" s="31" t="s">
        <v>25</v>
      </c>
      <c r="C33" s="10">
        <v>213009.99</v>
      </c>
      <c r="D33" s="10">
        <v>210826.79</v>
      </c>
      <c r="E33" s="10">
        <v>211495.11</v>
      </c>
    </row>
    <row r="34" spans="1:5" ht="15.5">
      <c r="A34" s="6"/>
      <c r="B34" s="31"/>
      <c r="C34" s="7"/>
      <c r="D34" s="7"/>
      <c r="E34" s="7"/>
    </row>
    <row r="35" spans="1:5" ht="120.5" customHeight="1">
      <c r="A35" s="6" t="s">
        <v>26</v>
      </c>
      <c r="B35" s="31" t="s">
        <v>27</v>
      </c>
      <c r="C35" s="10">
        <v>96149.53</v>
      </c>
      <c r="D35" s="10">
        <v>97613.63</v>
      </c>
      <c r="E35" s="10">
        <v>98419.69</v>
      </c>
    </row>
    <row r="36" spans="1:5" ht="15.5">
      <c r="A36" s="6"/>
      <c r="B36" s="31"/>
      <c r="C36" s="12"/>
      <c r="D36" s="12"/>
      <c r="E36" s="12"/>
    </row>
    <row r="37" spans="1:5" ht="83.5" customHeight="1">
      <c r="A37" s="6" t="s">
        <v>28</v>
      </c>
      <c r="B37" s="31" t="s">
        <v>29</v>
      </c>
      <c r="C37" s="10">
        <f>C39+C41</f>
        <v>1711.29</v>
      </c>
      <c r="D37" s="10">
        <f t="shared" ref="D37:E37" si="5">D39+D41</f>
        <v>1727.67</v>
      </c>
      <c r="E37" s="10">
        <f t="shared" si="5"/>
        <v>1790.62</v>
      </c>
    </row>
    <row r="38" spans="1:5" ht="15.5">
      <c r="A38" s="6"/>
      <c r="B38" s="31"/>
      <c r="C38" s="7"/>
      <c r="D38" s="7"/>
      <c r="E38" s="7"/>
    </row>
    <row r="39" spans="1:5" ht="129.5" customHeight="1">
      <c r="A39" s="6" t="s">
        <v>30</v>
      </c>
      <c r="B39" s="31" t="s">
        <v>31</v>
      </c>
      <c r="C39" s="10">
        <v>1179.08</v>
      </c>
      <c r="D39" s="10">
        <v>1180.9100000000001</v>
      </c>
      <c r="E39" s="10">
        <v>1221.98</v>
      </c>
    </row>
    <row r="40" spans="1:5" ht="15.5">
      <c r="A40" s="6"/>
      <c r="B40" s="31"/>
      <c r="C40" s="7"/>
      <c r="D40" s="7"/>
      <c r="E40" s="7"/>
    </row>
    <row r="41" spans="1:5" ht="141.5" customHeight="1">
      <c r="A41" s="6" t="s">
        <v>32</v>
      </c>
      <c r="B41" s="31" t="s">
        <v>33</v>
      </c>
      <c r="C41" s="7">
        <v>532.21</v>
      </c>
      <c r="D41" s="7">
        <v>546.76</v>
      </c>
      <c r="E41" s="10">
        <v>568.64</v>
      </c>
    </row>
    <row r="42" spans="1:5" ht="15.5">
      <c r="A42" s="6"/>
      <c r="B42" s="31"/>
      <c r="C42" s="12"/>
      <c r="D42" s="12"/>
      <c r="E42" s="12"/>
    </row>
    <row r="43" spans="1:5" ht="70.5" customHeight="1">
      <c r="A43" s="6" t="s">
        <v>34</v>
      </c>
      <c r="B43" s="31" t="s">
        <v>35</v>
      </c>
      <c r="C43" s="10">
        <f>C45+C47</f>
        <v>411679.52</v>
      </c>
      <c r="D43" s="10">
        <f t="shared" ref="D43:E43" si="6">D45+D47</f>
        <v>417462.41</v>
      </c>
      <c r="E43" s="10">
        <f t="shared" si="6"/>
        <v>431959.36</v>
      </c>
    </row>
    <row r="44" spans="1:5" ht="15.5">
      <c r="A44" s="6"/>
      <c r="B44" s="31"/>
      <c r="C44" s="7"/>
      <c r="D44" s="7"/>
      <c r="E44" s="7"/>
    </row>
    <row r="45" spans="1:5" ht="112.5" customHeight="1">
      <c r="A45" s="6" t="s">
        <v>36</v>
      </c>
      <c r="B45" s="31" t="s">
        <v>37</v>
      </c>
      <c r="C45" s="10">
        <v>283645.94</v>
      </c>
      <c r="D45" s="10">
        <v>285346.05</v>
      </c>
      <c r="E45" s="10">
        <v>294781.96999999997</v>
      </c>
    </row>
    <row r="46" spans="1:5" ht="15.5">
      <c r="A46" s="6"/>
      <c r="B46" s="31"/>
      <c r="C46" s="7"/>
      <c r="D46" s="7"/>
      <c r="E46" s="7"/>
    </row>
    <row r="47" spans="1:5" ht="118" customHeight="1">
      <c r="A47" s="6" t="s">
        <v>38</v>
      </c>
      <c r="B47" s="31" t="s">
        <v>39</v>
      </c>
      <c r="C47" s="10">
        <v>128033.58</v>
      </c>
      <c r="D47" s="10">
        <v>132116.35999999999</v>
      </c>
      <c r="E47" s="10">
        <v>137177.39000000001</v>
      </c>
    </row>
    <row r="48" spans="1:5" ht="15.5">
      <c r="A48" s="6"/>
      <c r="B48" s="31"/>
      <c r="C48" s="12"/>
      <c r="D48" s="12"/>
      <c r="E48" s="12"/>
    </row>
    <row r="49" spans="1:5" ht="74.5" customHeight="1">
      <c r="A49" s="6" t="s">
        <v>40</v>
      </c>
      <c r="B49" s="31" t="s">
        <v>41</v>
      </c>
      <c r="C49" s="10">
        <f>C51+C53</f>
        <v>-38766.99</v>
      </c>
      <c r="D49" s="10">
        <f t="shared" ref="D49:E49" si="7">D51+D53</f>
        <v>-38220.410000000003</v>
      </c>
      <c r="E49" s="10">
        <f t="shared" si="7"/>
        <v>-39772.520000000004</v>
      </c>
    </row>
    <row r="50" spans="1:5" ht="15.5">
      <c r="A50" s="6"/>
      <c r="B50" s="31"/>
      <c r="C50" s="7"/>
      <c r="D50" s="7"/>
      <c r="E50" s="7"/>
    </row>
    <row r="51" spans="1:5" ht="116" customHeight="1">
      <c r="A51" s="6" t="s">
        <v>42</v>
      </c>
      <c r="B51" s="31" t="s">
        <v>43</v>
      </c>
      <c r="C51" s="10">
        <v>-26710.32</v>
      </c>
      <c r="D51" s="10">
        <v>-26124.63</v>
      </c>
      <c r="E51" s="10">
        <v>-27141.95</v>
      </c>
    </row>
    <row r="52" spans="1:5" ht="15.5">
      <c r="A52" s="6"/>
      <c r="B52" s="31"/>
      <c r="C52" s="7"/>
      <c r="D52" s="7"/>
      <c r="E52" s="7"/>
    </row>
    <row r="53" spans="1:5" ht="115.5" customHeight="1">
      <c r="A53" s="6" t="s">
        <v>44</v>
      </c>
      <c r="B53" s="31" t="s">
        <v>45</v>
      </c>
      <c r="C53" s="10">
        <v>-12056.67</v>
      </c>
      <c r="D53" s="10">
        <v>-12095.78</v>
      </c>
      <c r="E53" s="10">
        <v>-12630.57</v>
      </c>
    </row>
    <row r="54" spans="1:5" ht="15.5">
      <c r="A54" s="6"/>
      <c r="B54" s="31"/>
      <c r="C54" s="12"/>
      <c r="D54" s="12"/>
      <c r="E54" s="12"/>
    </row>
    <row r="55" spans="1:5" ht="15">
      <c r="A55" s="2" t="s">
        <v>46</v>
      </c>
      <c r="B55" s="30" t="s">
        <v>47</v>
      </c>
      <c r="C55" s="4">
        <f>C57</f>
        <v>852163</v>
      </c>
      <c r="D55" s="4">
        <f t="shared" ref="D55:E55" si="8">D57</f>
        <v>575965</v>
      </c>
      <c r="E55" s="4">
        <f t="shared" si="8"/>
        <v>593245</v>
      </c>
    </row>
    <row r="56" spans="1:5" ht="15.5">
      <c r="A56" s="6"/>
      <c r="B56" s="31"/>
      <c r="C56" s="9"/>
      <c r="D56" s="9"/>
      <c r="E56" s="9"/>
    </row>
    <row r="57" spans="1:5" ht="15.5">
      <c r="A57" s="6" t="s">
        <v>48</v>
      </c>
      <c r="B57" s="31" t="s">
        <v>49</v>
      </c>
      <c r="C57" s="10">
        <f>C59</f>
        <v>852163</v>
      </c>
      <c r="D57" s="10">
        <f t="shared" ref="D57:E57" si="9">D59</f>
        <v>575965</v>
      </c>
      <c r="E57" s="10">
        <f t="shared" si="9"/>
        <v>593245</v>
      </c>
    </row>
    <row r="58" spans="1:5" ht="15.5">
      <c r="A58" s="6"/>
      <c r="B58" s="31"/>
      <c r="C58" s="7"/>
      <c r="D58" s="7"/>
      <c r="E58" s="7"/>
    </row>
    <row r="59" spans="1:5" ht="15.5">
      <c r="A59" s="6" t="s">
        <v>50</v>
      </c>
      <c r="B59" s="31" t="s">
        <v>49</v>
      </c>
      <c r="C59" s="10">
        <v>852163</v>
      </c>
      <c r="D59" s="10">
        <v>575965</v>
      </c>
      <c r="E59" s="10">
        <v>593245</v>
      </c>
    </row>
    <row r="60" spans="1:5" ht="15.5">
      <c r="A60" s="6"/>
      <c r="B60" s="31"/>
      <c r="C60" s="7"/>
      <c r="D60" s="7"/>
      <c r="E60" s="7"/>
    </row>
    <row r="61" spans="1:5" ht="15">
      <c r="A61" s="2" t="s">
        <v>51</v>
      </c>
      <c r="B61" s="30" t="s">
        <v>52</v>
      </c>
      <c r="C61" s="4">
        <f>C63+C67</f>
        <v>2306576</v>
      </c>
      <c r="D61" s="4">
        <f t="shared" ref="D61:E61" si="10">D63+D67</f>
        <v>2946576</v>
      </c>
      <c r="E61" s="4">
        <f t="shared" si="10"/>
        <v>2946576</v>
      </c>
    </row>
    <row r="62" spans="1:5" ht="15.5">
      <c r="A62" s="6"/>
      <c r="B62" s="31"/>
      <c r="C62" s="9"/>
      <c r="D62" s="9"/>
      <c r="E62" s="9"/>
    </row>
    <row r="63" spans="1:5" ht="15">
      <c r="A63" s="2" t="s">
        <v>53</v>
      </c>
      <c r="B63" s="30" t="s">
        <v>54</v>
      </c>
      <c r="C63" s="4">
        <f>C65</f>
        <v>206576</v>
      </c>
      <c r="D63" s="4">
        <f t="shared" ref="D63:E63" si="11">D65</f>
        <v>146576</v>
      </c>
      <c r="E63" s="4">
        <f t="shared" si="11"/>
        <v>146576</v>
      </c>
    </row>
    <row r="64" spans="1:5" ht="15.5">
      <c r="A64" s="6"/>
      <c r="B64" s="31"/>
      <c r="C64" s="9"/>
      <c r="D64" s="9"/>
      <c r="E64" s="9"/>
    </row>
    <row r="65" spans="1:5" ht="46.5" customHeight="1">
      <c r="A65" s="6" t="s">
        <v>55</v>
      </c>
      <c r="B65" s="31" t="s">
        <v>56</v>
      </c>
      <c r="C65" s="10">
        <v>206576</v>
      </c>
      <c r="D65" s="10">
        <v>146576</v>
      </c>
      <c r="E65" s="10">
        <v>146576</v>
      </c>
    </row>
    <row r="66" spans="1:5" ht="15.5">
      <c r="A66" s="6"/>
      <c r="B66" s="31"/>
      <c r="C66" s="9"/>
      <c r="D66" s="9"/>
      <c r="E66" s="9"/>
    </row>
    <row r="67" spans="1:5" ht="15">
      <c r="A67" s="2" t="s">
        <v>57</v>
      </c>
      <c r="B67" s="30" t="s">
        <v>58</v>
      </c>
      <c r="C67" s="4">
        <f>C69+C73</f>
        <v>2100000</v>
      </c>
      <c r="D67" s="4">
        <f t="shared" ref="D67:E67" si="12">D69+D73</f>
        <v>2800000</v>
      </c>
      <c r="E67" s="4">
        <f t="shared" si="12"/>
        <v>2800000</v>
      </c>
    </row>
    <row r="68" spans="1:5" ht="15.5">
      <c r="A68" s="6"/>
      <c r="B68" s="31"/>
      <c r="C68" s="9"/>
      <c r="D68" s="9"/>
      <c r="E68" s="9"/>
    </row>
    <row r="69" spans="1:5" ht="15.5">
      <c r="A69" s="6" t="s">
        <v>59</v>
      </c>
      <c r="B69" s="31" t="s">
        <v>60</v>
      </c>
      <c r="C69" s="10">
        <v>1100000</v>
      </c>
      <c r="D69" s="10">
        <v>1100000</v>
      </c>
      <c r="E69" s="10">
        <v>1100000</v>
      </c>
    </row>
    <row r="70" spans="1:5" ht="15.5">
      <c r="A70" s="6"/>
      <c r="B70" s="31"/>
      <c r="C70" s="9"/>
      <c r="D70" s="9"/>
      <c r="E70" s="9"/>
    </row>
    <row r="71" spans="1:5" ht="31.5" customHeight="1">
      <c r="A71" s="6" t="s">
        <v>61</v>
      </c>
      <c r="B71" s="31" t="s">
        <v>62</v>
      </c>
      <c r="C71" s="10">
        <v>1100000</v>
      </c>
      <c r="D71" s="10">
        <v>1100000</v>
      </c>
      <c r="E71" s="10">
        <v>1100000</v>
      </c>
    </row>
    <row r="72" spans="1:5" ht="15.5">
      <c r="A72" s="6"/>
      <c r="B72" s="31"/>
      <c r="C72" s="9"/>
      <c r="D72" s="9"/>
      <c r="E72" s="9"/>
    </row>
    <row r="73" spans="1:5" ht="15.5">
      <c r="A73" s="6" t="s">
        <v>63</v>
      </c>
      <c r="B73" s="31" t="s">
        <v>64</v>
      </c>
      <c r="C73" s="10">
        <f>C75</f>
        <v>1000000</v>
      </c>
      <c r="D73" s="10">
        <v>1700000</v>
      </c>
      <c r="E73" s="10">
        <v>1700000</v>
      </c>
    </row>
    <row r="74" spans="1:5" ht="15.5">
      <c r="A74" s="6"/>
      <c r="B74" s="31"/>
      <c r="C74" s="9"/>
      <c r="D74" s="9"/>
      <c r="E74" s="9"/>
    </row>
    <row r="75" spans="1:5" ht="44" customHeight="1">
      <c r="A75" s="6" t="s">
        <v>65</v>
      </c>
      <c r="B75" s="31" t="s">
        <v>66</v>
      </c>
      <c r="C75" s="10">
        <v>1000000</v>
      </c>
      <c r="D75" s="10">
        <v>1700000</v>
      </c>
      <c r="E75" s="10">
        <v>1700000</v>
      </c>
    </row>
    <row r="76" spans="1:5" ht="15.5">
      <c r="A76" s="6"/>
      <c r="B76" s="31"/>
      <c r="C76" s="9"/>
      <c r="D76" s="9"/>
      <c r="E76" s="9"/>
    </row>
    <row r="77" spans="1:5" ht="15">
      <c r="A77" s="2" t="s">
        <v>67</v>
      </c>
      <c r="B77" s="30" t="s">
        <v>68</v>
      </c>
      <c r="C77" s="4">
        <f>C79</f>
        <v>5100</v>
      </c>
      <c r="D77" s="4">
        <f t="shared" ref="D77:E77" si="13">D79</f>
        <v>5000</v>
      </c>
      <c r="E77" s="4">
        <f t="shared" si="13"/>
        <v>6000</v>
      </c>
    </row>
    <row r="78" spans="1:5" ht="15">
      <c r="A78" s="2"/>
      <c r="B78" s="30"/>
      <c r="C78" s="8"/>
      <c r="D78" s="8"/>
      <c r="E78" s="8"/>
    </row>
    <row r="79" spans="1:5" ht="43.5" customHeight="1">
      <c r="A79" s="6" t="s">
        <v>69</v>
      </c>
      <c r="B79" s="31" t="s">
        <v>70</v>
      </c>
      <c r="C79" s="10">
        <f>C81</f>
        <v>5100</v>
      </c>
      <c r="D79" s="10">
        <f t="shared" ref="D79:E79" si="14">D81</f>
        <v>5000</v>
      </c>
      <c r="E79" s="10">
        <f t="shared" si="14"/>
        <v>6000</v>
      </c>
    </row>
    <row r="80" spans="1:5" ht="15.5">
      <c r="A80" s="2"/>
      <c r="B80" s="30"/>
      <c r="C80" s="9"/>
      <c r="D80" s="9"/>
      <c r="E80" s="9"/>
    </row>
    <row r="81" spans="1:5" ht="73.5" customHeight="1">
      <c r="A81" s="6" t="s">
        <v>71</v>
      </c>
      <c r="B81" s="31" t="s">
        <v>72</v>
      </c>
      <c r="C81" s="10">
        <v>5100</v>
      </c>
      <c r="D81" s="10">
        <v>5000</v>
      </c>
      <c r="E81" s="10">
        <v>6000</v>
      </c>
    </row>
    <row r="82" spans="1:5" ht="15.5">
      <c r="A82" s="6"/>
      <c r="B82" s="31"/>
      <c r="C82" s="9"/>
      <c r="D82" s="9"/>
      <c r="E82" s="9"/>
    </row>
    <row r="83" spans="1:5" ht="32" customHeight="1">
      <c r="A83" s="2" t="s">
        <v>73</v>
      </c>
      <c r="B83" s="30" t="s">
        <v>74</v>
      </c>
      <c r="C83" s="8">
        <v>0</v>
      </c>
      <c r="D83" s="8">
        <v>0</v>
      </c>
      <c r="E83" s="8">
        <v>0</v>
      </c>
    </row>
    <row r="84" spans="1:5" ht="15">
      <c r="A84" s="2"/>
      <c r="B84" s="30"/>
      <c r="C84" s="8"/>
      <c r="D84" s="8"/>
      <c r="E84" s="8"/>
    </row>
    <row r="85" spans="1:5" ht="34.5" customHeight="1">
      <c r="A85" s="2" t="s">
        <v>75</v>
      </c>
      <c r="B85" s="30" t="s">
        <v>76</v>
      </c>
      <c r="C85" s="4">
        <f>C87</f>
        <v>405900</v>
      </c>
      <c r="D85" s="4">
        <f t="shared" ref="D85:E85" si="15">D87</f>
        <v>347000</v>
      </c>
      <c r="E85" s="4">
        <f t="shared" si="15"/>
        <v>347000</v>
      </c>
    </row>
    <row r="86" spans="1:5" ht="15.5">
      <c r="A86" s="6"/>
      <c r="B86" s="31"/>
      <c r="C86" s="9"/>
      <c r="D86" s="9"/>
      <c r="E86" s="9"/>
    </row>
    <row r="87" spans="1:5" ht="117.5" customHeight="1">
      <c r="A87" s="6" t="s">
        <v>125</v>
      </c>
      <c r="B87" s="31" t="s">
        <v>126</v>
      </c>
      <c r="C87" s="10">
        <f>C89</f>
        <v>405900</v>
      </c>
      <c r="D87" s="10">
        <f t="shared" ref="D87:E87" si="16">D89</f>
        <v>347000</v>
      </c>
      <c r="E87" s="10">
        <f t="shared" si="16"/>
        <v>347000</v>
      </c>
    </row>
    <row r="88" spans="1:5" ht="15.5">
      <c r="A88" s="6"/>
      <c r="B88" s="31"/>
      <c r="C88" s="9"/>
      <c r="D88" s="9"/>
      <c r="E88" s="9"/>
    </row>
    <row r="89" spans="1:5" ht="102" customHeight="1">
      <c r="A89" s="6" t="s">
        <v>124</v>
      </c>
      <c r="B89" s="32" t="s">
        <v>123</v>
      </c>
      <c r="C89" s="10">
        <v>405900</v>
      </c>
      <c r="D89" s="10">
        <v>347000</v>
      </c>
      <c r="E89" s="10">
        <v>347000</v>
      </c>
    </row>
    <row r="90" spans="1:5" ht="15.5">
      <c r="A90" s="6"/>
      <c r="B90" s="31"/>
      <c r="C90" s="9"/>
      <c r="D90" s="9"/>
      <c r="E90" s="9"/>
    </row>
    <row r="91" spans="1:5" ht="28">
      <c r="A91" s="2" t="s">
        <v>77</v>
      </c>
      <c r="B91" s="30" t="s">
        <v>78</v>
      </c>
      <c r="C91" s="4">
        <f>C93+C97</f>
        <v>6519336.6799999997</v>
      </c>
      <c r="D91" s="4">
        <f t="shared" ref="D91:E91" si="17">D93</f>
        <v>700000</v>
      </c>
      <c r="E91" s="4">
        <f t="shared" si="17"/>
        <v>750000</v>
      </c>
    </row>
    <row r="92" spans="1:5" ht="15.5">
      <c r="A92" s="6"/>
      <c r="B92" s="31"/>
      <c r="C92" s="9"/>
      <c r="D92" s="9"/>
      <c r="E92" s="9"/>
    </row>
    <row r="93" spans="1:5" ht="15.5">
      <c r="A93" s="6" t="s">
        <v>79</v>
      </c>
      <c r="B93" s="31" t="s">
        <v>80</v>
      </c>
      <c r="C93" s="10">
        <f>C95</f>
        <v>510000</v>
      </c>
      <c r="D93" s="10">
        <f t="shared" ref="D93:E93" si="18">D95</f>
        <v>700000</v>
      </c>
      <c r="E93" s="10">
        <f t="shared" si="18"/>
        <v>750000</v>
      </c>
    </row>
    <row r="94" spans="1:5" ht="15.5">
      <c r="A94" s="6"/>
      <c r="B94" s="31"/>
      <c r="C94" s="9"/>
      <c r="D94" s="9"/>
      <c r="E94" s="9"/>
    </row>
    <row r="95" spans="1:5" ht="34" customHeight="1">
      <c r="A95" s="6" t="s">
        <v>81</v>
      </c>
      <c r="B95" s="31" t="s">
        <v>82</v>
      </c>
      <c r="C95" s="10">
        <v>510000</v>
      </c>
      <c r="D95" s="10">
        <v>700000</v>
      </c>
      <c r="E95" s="10">
        <v>750000</v>
      </c>
    </row>
    <row r="96" spans="1:5" ht="16.5" customHeight="1">
      <c r="A96" s="6"/>
      <c r="B96" s="31"/>
      <c r="C96" s="10"/>
      <c r="D96" s="10"/>
      <c r="E96" s="10"/>
    </row>
    <row r="97" spans="1:5" ht="15.5">
      <c r="A97" s="6" t="s">
        <v>127</v>
      </c>
      <c r="B97" s="31" t="s">
        <v>129</v>
      </c>
      <c r="C97" s="10">
        <f>C99</f>
        <v>6009336.6799999997</v>
      </c>
      <c r="D97" s="10">
        <f t="shared" ref="D97:E97" si="19">D99</f>
        <v>0</v>
      </c>
      <c r="E97" s="10">
        <f t="shared" si="19"/>
        <v>0</v>
      </c>
    </row>
    <row r="98" spans="1:5" ht="15.5">
      <c r="A98" s="6"/>
      <c r="B98" s="31"/>
      <c r="C98" s="9"/>
      <c r="D98" s="9"/>
      <c r="E98" s="9"/>
    </row>
    <row r="99" spans="1:5" ht="34" customHeight="1">
      <c r="A99" s="6" t="s">
        <v>128</v>
      </c>
      <c r="B99" s="31" t="s">
        <v>130</v>
      </c>
      <c r="C99" s="10">
        <v>6009336.6799999997</v>
      </c>
      <c r="D99" s="10">
        <v>0</v>
      </c>
      <c r="E99" s="10">
        <v>0</v>
      </c>
    </row>
    <row r="100" spans="1:5" ht="15.5">
      <c r="A100" s="6"/>
      <c r="B100" s="31"/>
      <c r="C100" s="9"/>
      <c r="D100" s="9"/>
      <c r="E100" s="9"/>
    </row>
    <row r="101" spans="1:5" ht="28">
      <c r="A101" s="2" t="s">
        <v>83</v>
      </c>
      <c r="B101" s="30" t="s">
        <v>84</v>
      </c>
      <c r="C101" s="8">
        <v>0</v>
      </c>
      <c r="D101" s="8">
        <v>0</v>
      </c>
      <c r="E101" s="8">
        <v>0</v>
      </c>
    </row>
    <row r="102" spans="1:5" ht="15.5">
      <c r="A102" s="6"/>
      <c r="B102" s="31"/>
      <c r="C102" s="9"/>
      <c r="D102" s="9"/>
      <c r="E102" s="9"/>
    </row>
    <row r="103" spans="1:5" ht="15">
      <c r="A103" s="2" t="s">
        <v>85</v>
      </c>
      <c r="B103" s="30" t="s">
        <v>86</v>
      </c>
      <c r="C103" s="8">
        <v>0</v>
      </c>
      <c r="D103" s="8">
        <v>0</v>
      </c>
      <c r="E103" s="8">
        <v>0</v>
      </c>
    </row>
    <row r="104" spans="1:5" ht="15">
      <c r="A104" s="2"/>
      <c r="B104" s="30"/>
      <c r="C104" s="8"/>
      <c r="D104" s="8"/>
      <c r="E104" s="8"/>
    </row>
    <row r="105" spans="1:5" ht="15">
      <c r="A105" s="2" t="s">
        <v>87</v>
      </c>
      <c r="B105" s="30" t="s">
        <v>88</v>
      </c>
      <c r="C105" s="8">
        <v>0</v>
      </c>
      <c r="D105" s="8">
        <v>0</v>
      </c>
      <c r="E105" s="8">
        <v>0</v>
      </c>
    </row>
    <row r="106" spans="1:5" ht="15.5">
      <c r="A106" s="2"/>
      <c r="B106" s="30"/>
      <c r="C106" s="9"/>
      <c r="D106" s="9"/>
      <c r="E106" s="9"/>
    </row>
    <row r="107" spans="1:5" ht="15">
      <c r="A107" s="13" t="s">
        <v>89</v>
      </c>
      <c r="B107" s="30" t="s">
        <v>90</v>
      </c>
      <c r="C107" s="14">
        <f>C109+C139</f>
        <v>5823672.8100000005</v>
      </c>
      <c r="D107" s="14">
        <f t="shared" ref="D107:E107" si="20">D109+D139</f>
        <v>3238100</v>
      </c>
      <c r="E107" s="14">
        <f t="shared" si="20"/>
        <v>3248600</v>
      </c>
    </row>
    <row r="108" spans="1:5" ht="15.5">
      <c r="A108" s="16"/>
      <c r="B108" s="33"/>
      <c r="C108" s="17"/>
      <c r="D108" s="15"/>
      <c r="E108" s="15"/>
    </row>
    <row r="109" spans="1:5" ht="35.5" customHeight="1">
      <c r="A109" s="13" t="s">
        <v>91</v>
      </c>
      <c r="B109" s="30" t="s">
        <v>92</v>
      </c>
      <c r="C109" s="14">
        <f>C111+C117+C123+C133</f>
        <v>5818672.8100000005</v>
      </c>
      <c r="D109" s="14">
        <f t="shared" ref="D109:E109" si="21">D111+D117+D123+D133</f>
        <v>3238100</v>
      </c>
      <c r="E109" s="14">
        <f t="shared" si="21"/>
        <v>3248600</v>
      </c>
    </row>
    <row r="110" spans="1:5">
      <c r="A110" s="18"/>
      <c r="B110" s="33"/>
      <c r="C110" s="18"/>
      <c r="D110" s="18"/>
      <c r="E110" s="18"/>
    </row>
    <row r="111" spans="1:5" ht="28">
      <c r="A111" s="13" t="s">
        <v>93</v>
      </c>
      <c r="B111" s="30" t="s">
        <v>94</v>
      </c>
      <c r="C111" s="14">
        <f>C113</f>
        <v>2929000</v>
      </c>
      <c r="D111" s="14">
        <f t="shared" ref="D111:E111" si="22">D113</f>
        <v>2929000</v>
      </c>
      <c r="E111" s="14">
        <f t="shared" si="22"/>
        <v>2929000</v>
      </c>
    </row>
    <row r="112" spans="1:5">
      <c r="A112" s="18"/>
      <c r="B112" s="33"/>
      <c r="C112" s="18"/>
      <c r="D112" s="18"/>
      <c r="E112" s="18"/>
    </row>
    <row r="113" spans="1:5" ht="21.5" customHeight="1">
      <c r="A113" s="20" t="s">
        <v>95</v>
      </c>
      <c r="B113" s="31" t="s">
        <v>96</v>
      </c>
      <c r="C113" s="21">
        <f>C115</f>
        <v>2929000</v>
      </c>
      <c r="D113" s="21">
        <f t="shared" ref="D113:E113" si="23">D115</f>
        <v>2929000</v>
      </c>
      <c r="E113" s="21">
        <f t="shared" si="23"/>
        <v>2929000</v>
      </c>
    </row>
    <row r="114" spans="1:5">
      <c r="A114" s="18"/>
      <c r="B114" s="33"/>
      <c r="C114" s="18"/>
      <c r="D114" s="18"/>
      <c r="E114" s="18"/>
    </row>
    <row r="115" spans="1:5" ht="28">
      <c r="A115" s="20" t="s">
        <v>97</v>
      </c>
      <c r="B115" s="32" t="s">
        <v>98</v>
      </c>
      <c r="C115" s="21">
        <v>2929000</v>
      </c>
      <c r="D115" s="21">
        <v>2929000</v>
      </c>
      <c r="E115" s="21">
        <v>2929000</v>
      </c>
    </row>
    <row r="116" spans="1:5">
      <c r="A116" s="18"/>
      <c r="B116" s="33"/>
      <c r="C116" s="18"/>
      <c r="D116" s="18"/>
      <c r="E116" s="18"/>
    </row>
    <row r="117" spans="1:5" ht="31.5" customHeight="1">
      <c r="A117" s="13" t="s">
        <v>99</v>
      </c>
      <c r="B117" s="30" t="s">
        <v>100</v>
      </c>
      <c r="C117" s="14">
        <f t="shared" ref="C117:D117" si="24">C119</f>
        <v>0</v>
      </c>
      <c r="D117" s="14">
        <f t="shared" si="24"/>
        <v>0</v>
      </c>
      <c r="E117" s="14">
        <f>E119</f>
        <v>0</v>
      </c>
    </row>
    <row r="118" spans="1:5" hidden="1">
      <c r="A118" s="18"/>
      <c r="B118" s="33"/>
      <c r="C118" s="18"/>
      <c r="D118" s="18"/>
      <c r="E118" s="18"/>
    </row>
    <row r="119" spans="1:5" ht="28" hidden="1">
      <c r="A119" s="20" t="s">
        <v>101</v>
      </c>
      <c r="B119" s="31" t="s">
        <v>102</v>
      </c>
      <c r="C119" s="15">
        <v>0</v>
      </c>
      <c r="D119" s="15">
        <v>0</v>
      </c>
      <c r="E119" s="21">
        <f>E121</f>
        <v>0</v>
      </c>
    </row>
    <row r="120" spans="1:5" hidden="1">
      <c r="A120" s="18"/>
      <c r="B120" s="33"/>
      <c r="C120" s="18"/>
      <c r="D120" s="18"/>
      <c r="E120" s="18"/>
    </row>
    <row r="121" spans="1:5" ht="42" hidden="1">
      <c r="A121" s="20" t="s">
        <v>103</v>
      </c>
      <c r="B121" s="31" t="s">
        <v>104</v>
      </c>
      <c r="C121" s="15">
        <v>0</v>
      </c>
      <c r="D121" s="15">
        <v>0</v>
      </c>
      <c r="E121" s="21">
        <v>0</v>
      </c>
    </row>
    <row r="122" spans="1:5">
      <c r="A122" s="18"/>
      <c r="B122" s="33"/>
      <c r="C122" s="18"/>
      <c r="D122" s="18"/>
      <c r="E122" s="18"/>
    </row>
    <row r="123" spans="1:5" ht="28">
      <c r="A123" s="13" t="s">
        <v>105</v>
      </c>
      <c r="B123" s="30" t="s">
        <v>106</v>
      </c>
      <c r="C123" s="14">
        <f>C125+C129</f>
        <v>316600</v>
      </c>
      <c r="D123" s="14">
        <f t="shared" ref="D123:E123" si="25">D125+D129</f>
        <v>309100</v>
      </c>
      <c r="E123" s="14">
        <f t="shared" si="25"/>
        <v>319600</v>
      </c>
    </row>
    <row r="124" spans="1:5">
      <c r="A124" s="18"/>
      <c r="B124" s="33"/>
      <c r="C124" s="18"/>
      <c r="D124" s="18"/>
      <c r="E124" s="18"/>
    </row>
    <row r="125" spans="1:5" ht="42">
      <c r="A125" s="20" t="s">
        <v>107</v>
      </c>
      <c r="B125" s="32" t="s">
        <v>108</v>
      </c>
      <c r="C125" s="21">
        <f>C127</f>
        <v>6600</v>
      </c>
      <c r="D125" s="21">
        <f t="shared" ref="D125:E125" si="26">D127</f>
        <v>6600</v>
      </c>
      <c r="E125" s="21">
        <f t="shared" si="26"/>
        <v>6600</v>
      </c>
    </row>
    <row r="126" spans="1:5">
      <c r="A126" s="18"/>
      <c r="B126" s="33"/>
      <c r="C126" s="18"/>
      <c r="D126" s="18"/>
      <c r="E126" s="18"/>
    </row>
    <row r="127" spans="1:5" ht="42">
      <c r="A127" s="20" t="s">
        <v>109</v>
      </c>
      <c r="B127" s="32" t="s">
        <v>119</v>
      </c>
      <c r="C127" s="21">
        <v>6600</v>
      </c>
      <c r="D127" s="21">
        <v>6600</v>
      </c>
      <c r="E127" s="21">
        <v>6600</v>
      </c>
    </row>
    <row r="128" spans="1:5" ht="15.5">
      <c r="A128" s="20"/>
      <c r="B128" s="32"/>
      <c r="C128" s="21"/>
      <c r="D128" s="21"/>
      <c r="E128" s="21"/>
    </row>
    <row r="129" spans="1:5" ht="42">
      <c r="A129" s="20" t="s">
        <v>110</v>
      </c>
      <c r="B129" s="31" t="s">
        <v>111</v>
      </c>
      <c r="C129" s="21">
        <f>C131</f>
        <v>310000</v>
      </c>
      <c r="D129" s="21">
        <f t="shared" ref="D129:E129" si="27">D131</f>
        <v>302500</v>
      </c>
      <c r="E129" s="21">
        <f t="shared" si="27"/>
        <v>313000</v>
      </c>
    </row>
    <row r="130" spans="1:5">
      <c r="A130" s="18"/>
      <c r="B130" s="33"/>
      <c r="C130" s="18"/>
      <c r="D130" s="18"/>
      <c r="E130" s="18"/>
    </row>
    <row r="131" spans="1:5" ht="42">
      <c r="A131" s="20" t="s">
        <v>112</v>
      </c>
      <c r="B131" s="31" t="s">
        <v>113</v>
      </c>
      <c r="C131" s="21">
        <v>310000</v>
      </c>
      <c r="D131" s="21">
        <v>302500</v>
      </c>
      <c r="E131" s="21">
        <v>313000</v>
      </c>
    </row>
    <row r="132" spans="1:5" ht="15.5">
      <c r="A132" s="20"/>
      <c r="B132" s="31"/>
      <c r="C132" s="21"/>
      <c r="D132" s="21"/>
      <c r="E132" s="21"/>
    </row>
    <row r="133" spans="1:5" ht="15">
      <c r="A133" s="13" t="s">
        <v>114</v>
      </c>
      <c r="B133" s="30" t="s">
        <v>115</v>
      </c>
      <c r="C133" s="16">
        <f>C135+C137</f>
        <v>2573072.81</v>
      </c>
      <c r="D133" s="16">
        <f t="shared" ref="D133:E133" si="28">D135+D137</f>
        <v>0</v>
      </c>
      <c r="E133" s="16">
        <f t="shared" si="28"/>
        <v>0</v>
      </c>
    </row>
    <row r="134" spans="1:5" ht="15">
      <c r="A134" s="13"/>
      <c r="B134" s="30"/>
      <c r="C134" s="16"/>
      <c r="D134" s="16"/>
      <c r="E134" s="16"/>
    </row>
    <row r="135" spans="1:5" ht="28">
      <c r="A135" s="20" t="s">
        <v>131</v>
      </c>
      <c r="B135" s="31" t="s">
        <v>132</v>
      </c>
      <c r="C135" s="38">
        <v>51020.41</v>
      </c>
      <c r="D135" s="16">
        <v>0</v>
      </c>
      <c r="E135" s="16">
        <v>0</v>
      </c>
    </row>
    <row r="136" spans="1:5" ht="15">
      <c r="A136" s="18"/>
      <c r="B136" s="33"/>
      <c r="C136" s="16"/>
      <c r="D136" s="16"/>
      <c r="E136" s="16"/>
    </row>
    <row r="137" spans="1:5" ht="28">
      <c r="A137" s="20" t="s">
        <v>133</v>
      </c>
      <c r="B137" s="31" t="s">
        <v>134</v>
      </c>
      <c r="C137" s="38">
        <v>2522052.4</v>
      </c>
      <c r="D137" s="16">
        <v>0</v>
      </c>
      <c r="E137" s="16">
        <v>0</v>
      </c>
    </row>
    <row r="138" spans="1:5" ht="15">
      <c r="A138" s="18"/>
      <c r="B138" s="33"/>
      <c r="C138" s="16"/>
      <c r="D138" s="16"/>
      <c r="E138" s="16"/>
    </row>
    <row r="139" spans="1:5" ht="15.5">
      <c r="A139" s="20" t="s">
        <v>135</v>
      </c>
      <c r="B139" s="30" t="s">
        <v>136</v>
      </c>
      <c r="C139" s="16">
        <f>C141</f>
        <v>5000</v>
      </c>
      <c r="D139" s="16">
        <f t="shared" ref="D139:E139" si="29">D141</f>
        <v>0</v>
      </c>
      <c r="E139" s="16">
        <f t="shared" si="29"/>
        <v>0</v>
      </c>
    </row>
    <row r="140" spans="1:5" ht="15">
      <c r="A140" s="18"/>
      <c r="B140" s="33"/>
      <c r="C140" s="16"/>
      <c r="D140" s="16"/>
      <c r="E140" s="16"/>
    </row>
    <row r="141" spans="1:5" ht="28">
      <c r="A141" s="20" t="s">
        <v>137</v>
      </c>
      <c r="B141" s="33" t="s">
        <v>138</v>
      </c>
      <c r="C141" s="38">
        <v>5000</v>
      </c>
      <c r="D141" s="16">
        <v>0</v>
      </c>
      <c r="E141" s="16">
        <v>0</v>
      </c>
    </row>
    <row r="142" spans="1:5" ht="8.5" customHeight="1">
      <c r="A142" s="18"/>
      <c r="B142" s="33"/>
      <c r="C142" s="18"/>
      <c r="D142" s="18"/>
      <c r="E142" s="18"/>
    </row>
    <row r="143" spans="1:5" ht="17.5">
      <c r="A143" s="19"/>
      <c r="B143" s="34" t="s">
        <v>116</v>
      </c>
      <c r="C143" s="22">
        <f>C107+C13</f>
        <v>29320281.490000002</v>
      </c>
      <c r="D143" s="22">
        <f>D107+D13</f>
        <v>19527816</v>
      </c>
      <c r="E143" s="22">
        <f>E107+E13</f>
        <v>20370830</v>
      </c>
    </row>
    <row r="144" spans="1:5" ht="15.5">
      <c r="A144" s="5"/>
    </row>
  </sheetData>
  <mergeCells count="6">
    <mergeCell ref="C1:E2"/>
    <mergeCell ref="A9:A10"/>
    <mergeCell ref="B9:B10"/>
    <mergeCell ref="C9:C10"/>
    <mergeCell ref="D9:E9"/>
    <mergeCell ref="A5:E6"/>
  </mergeCells>
  <hyperlinks>
    <hyperlink ref="B23" r:id="rId1" display="consultantplus://offline/ref=45E055F1D63663B62F97E2E1473FB020348D2A72C25A9CB84B2415F82CB6237B51B50AA9B79C3B92W3tDL"/>
    <hyperlink ref="B25" r:id="rId2" display="consultantplus://offline/ref=93EB105A8FF49B0BBFE39957AD763711143D0F608D51553393417F0D3149ADD84030F28CAC8FC9wEt9L"/>
  </hyperlinks>
  <pageMargins left="0.41" right="0.33" top="0.45" bottom="0.22" header="0.2" footer="0.33"/>
  <pageSetup paperSize="9" orientation="landscape" horizontalDpi="180" verticalDpi="18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2023-01-20T08:53:27Z</dcterms:modified>
</cp:coreProperties>
</file>